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Data" sheetId="1" r:id="rId1"/>
    <sheet name="Fed" sheetId="2" r:id="rId2"/>
    <sheet name="Feeder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<sst xmlns="http://schemas.openxmlformats.org/spreadsheetml/2006/main" count="39" uniqueCount="31">
  <si>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</si>
  <si>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</si>
  <si>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</si>
  <si>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</si>
  <si>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</si>
  <si>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</si>
  <si>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</si>
  <si>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</si>
  <si>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</si>
  <si>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</si>
  <si>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</si>
  <si>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</si>
  <si>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7-8S</t>
  </si>
  <si>
    <t>6-7S</t>
  </si>
  <si>
    <t>5-6S</t>
  </si>
  <si>
    <t>4-5S</t>
  </si>
  <si>
    <t>Price</t>
  </si>
  <si>
    <t>Weight</t>
  </si>
  <si>
    <t>Revenue</t>
  </si>
  <si>
    <t>Out</t>
  </si>
  <si>
    <t>In</t>
  </si>
  <si>
    <t>Gain</t>
  </si>
  <si>
    <t>Feed</t>
  </si>
  <si>
    <t>Cost</t>
  </si>
  <si>
    <t>Margin</t>
  </si>
  <si>
    <t>Basis</t>
  </si>
  <si>
    <t>MCFeed</t>
  </si>
  <si>
    <t>CO</t>
  </si>
  <si>
    <t>KS</t>
  </si>
  <si>
    <t>Colorado &amp; Kansas Fed Cattle (Steers) and Feeder Cattle (Steers) Basis from LMIC</t>
  </si>
  <si>
    <t>FedS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</si>
</sst>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Fed Cattle Basis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FedS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Data!$B$4:$B$15</c:f>
              <c:numCache>
                <c:ptCount val="12"/>
                <c:pt idx="0">
                  <c:v>-2.25</c:v>
                </c:pt>
                <c:pt idx="1">
                  <c:v>-2.19</c:v>
                </c:pt>
                <c:pt idx="2">
                  <c:v>-0.56</c:v>
                </c:pt>
                <c:pt idx="3">
                  <c:v>0.22</c:v>
                </c:pt>
                <c:pt idx="4">
                  <c:v>2.16</c:v>
                </c:pt>
                <c:pt idx="5">
                  <c:v>0.29</c:v>
                </c:pt>
                <c:pt idx="6">
                  <c:v>-1.19</c:v>
                </c:pt>
                <c:pt idx="7">
                  <c:v>-1.13</c:v>
                </c:pt>
                <c:pt idx="8">
                  <c:v>-1.81</c:v>
                </c:pt>
                <c:pt idx="9">
                  <c:v>-0.5</c:v>
                </c:pt>
                <c:pt idx="10">
                  <c:v>0.48</c:v>
                </c:pt>
                <c:pt idx="11">
                  <c:v>-0.62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Data!$C$3</c:f>
              <c:strCache>
                <c:ptCount val="1"/>
                <c:pt idx="0">
                  <c:v>FedS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Data!$C$4:$C$15</c:f>
              <c:numCache>
                <c:ptCount val="12"/>
                <c:pt idx="0">
                  <c:v>-1.36</c:v>
                </c:pt>
                <c:pt idx="1">
                  <c:v>-1.2</c:v>
                </c:pt>
                <c:pt idx="2">
                  <c:v>-0.33</c:v>
                </c:pt>
                <c:pt idx="3">
                  <c:v>0.12</c:v>
                </c:pt>
                <c:pt idx="4">
                  <c:v>2.56</c:v>
                </c:pt>
                <c:pt idx="5">
                  <c:v>0.77</c:v>
                </c:pt>
                <c:pt idx="6">
                  <c:v>-1.38</c:v>
                </c:pt>
                <c:pt idx="7">
                  <c:v>-1.13</c:v>
                </c:pt>
                <c:pt idx="8">
                  <c:v>-1.45</c:v>
                </c:pt>
                <c:pt idx="9">
                  <c:v>-0.26</c:v>
                </c:pt>
                <c:pt idx="10">
                  <c:v>0.07</c:v>
                </c:pt>
                <c:pt idx="11">
                  <c:v>-0.39</c:v>
                </c:pt>
              </c:numCache>
            </c:numRef>
          </c:val>
          <c:smooth val="0"/>
        </c:ser>
        <c:marker val="1"/>
        <c:axId val="20503127"/>
        <c:axId val="50310416"/>
      </c:lineChart>
      <c:catAx>
        <c:axId val="20503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50310416"/>
        <c:crosses val="autoZero"/>
        <c:auto val="1"/>
        <c:lblOffset val="100"/>
        <c:noMultiLvlLbl val="0"/>
      </c:catAx>
      <c:valAx>
        <c:axId val="50310416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 / cwt.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503127"/>
        <c:crossesAt val="1"/>
        <c:crossBetween val="between"/>
        <c:dispUnits/>
        <c:majorUnit val="0.2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1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"/>
                <a:ea typeface="Arial"/>
                <a:cs typeface="Arial"/>
              </a:rPr>
              <a:t>Feeder Cattle Basis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7-8S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Data!$G$4:$G$15</c:f>
              <c:numCache>
                <c:ptCount val="12"/>
                <c:pt idx="0">
                  <c:v>-0.44</c:v>
                </c:pt>
                <c:pt idx="1">
                  <c:v>-0.72</c:v>
                </c:pt>
                <c:pt idx="2">
                  <c:v>0.35</c:v>
                </c:pt>
                <c:pt idx="3">
                  <c:v>-0.55</c:v>
                </c:pt>
                <c:pt idx="4">
                  <c:v>0.45</c:v>
                </c:pt>
                <c:pt idx="8">
                  <c:v>-0.27</c:v>
                </c:pt>
                <c:pt idx="9">
                  <c:v>-0.94</c:v>
                </c:pt>
                <c:pt idx="10">
                  <c:v>-2.04</c:v>
                </c:pt>
                <c:pt idx="11">
                  <c:v>-0.34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Data!$H$3</c:f>
              <c:strCache>
                <c:ptCount val="1"/>
                <c:pt idx="0">
                  <c:v>6-7S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Data!$H$4:$H$15</c:f>
              <c:numCache>
                <c:ptCount val="12"/>
                <c:pt idx="0">
                  <c:v>4.83</c:v>
                </c:pt>
                <c:pt idx="1">
                  <c:v>8.52</c:v>
                </c:pt>
                <c:pt idx="2">
                  <c:v>11.14</c:v>
                </c:pt>
                <c:pt idx="3">
                  <c:v>10.31</c:v>
                </c:pt>
                <c:pt idx="4">
                  <c:v>10.39</c:v>
                </c:pt>
                <c:pt idx="8">
                  <c:v>2.44</c:v>
                </c:pt>
                <c:pt idx="9">
                  <c:v>0.48</c:v>
                </c:pt>
                <c:pt idx="10">
                  <c:v>-0.37</c:v>
                </c:pt>
                <c:pt idx="11">
                  <c:v>1.91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Data!$I$3</c:f>
              <c:strCache>
                <c:ptCount val="1"/>
                <c:pt idx="0">
                  <c:v>5-6S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Data!$I$4:$I$15</c:f>
              <c:numCache>
                <c:ptCount val="12"/>
                <c:pt idx="0">
                  <c:v>17.81</c:v>
                </c:pt>
                <c:pt idx="1">
                  <c:v>20.99</c:v>
                </c:pt>
                <c:pt idx="2">
                  <c:v>24.16</c:v>
                </c:pt>
                <c:pt idx="3">
                  <c:v>21.98</c:v>
                </c:pt>
                <c:pt idx="4">
                  <c:v>19.25</c:v>
                </c:pt>
                <c:pt idx="8">
                  <c:v>6.78</c:v>
                </c:pt>
                <c:pt idx="9">
                  <c:v>6.23</c:v>
                </c:pt>
                <c:pt idx="10">
                  <c:v>7.72</c:v>
                </c:pt>
                <c:pt idx="11">
                  <c:v>9.82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Data!$J$3</c:f>
              <c:strCache>
                <c:ptCount val="1"/>
                <c:pt idx="0">
                  <c:v>4-5S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Data!$J$4:$J$15</c:f>
              <c:numCache>
                <c:ptCount val="12"/>
                <c:pt idx="0">
                  <c:v>28.9</c:v>
                </c:pt>
                <c:pt idx="1">
                  <c:v>30.2</c:v>
                </c:pt>
                <c:pt idx="2">
                  <c:v>32.33</c:v>
                </c:pt>
                <c:pt idx="3">
                  <c:v>29.89</c:v>
                </c:pt>
                <c:pt idx="4">
                  <c:v>25.34</c:v>
                </c:pt>
                <c:pt idx="8">
                  <c:v>14.76</c:v>
                </c:pt>
                <c:pt idx="9">
                  <c:v>17.23</c:v>
                </c:pt>
                <c:pt idx="10">
                  <c:v>20.36</c:v>
                </c:pt>
                <c:pt idx="11">
                  <c:v>23.14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Data!$K$3</c:f>
              <c:strCache>
                <c:ptCount val="1"/>
                <c:pt idx="0">
                  <c:v>7-8S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Data!$K$4:$K$15</c:f>
              <c:numCache>
                <c:ptCount val="12"/>
                <c:pt idx="0">
                  <c:v>0.52</c:v>
                </c:pt>
                <c:pt idx="1">
                  <c:v>0.29</c:v>
                </c:pt>
                <c:pt idx="2">
                  <c:v>0.33</c:v>
                </c:pt>
                <c:pt idx="3">
                  <c:v>0.85</c:v>
                </c:pt>
                <c:pt idx="4">
                  <c:v>2.09</c:v>
                </c:pt>
                <c:pt idx="5">
                  <c:v>0.28</c:v>
                </c:pt>
                <c:pt idx="6">
                  <c:v>1.7</c:v>
                </c:pt>
                <c:pt idx="7">
                  <c:v>1.11</c:v>
                </c:pt>
                <c:pt idx="8">
                  <c:v>1.17</c:v>
                </c:pt>
                <c:pt idx="9">
                  <c:v>1.23</c:v>
                </c:pt>
                <c:pt idx="10">
                  <c:v>0.35</c:v>
                </c:pt>
                <c:pt idx="11">
                  <c:v>1.63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Data!$L$3</c:f>
              <c:strCache>
                <c:ptCount val="1"/>
                <c:pt idx="0">
                  <c:v>6-7S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Data!$L$4:$L$15</c:f>
              <c:numCache>
                <c:ptCount val="12"/>
                <c:pt idx="0">
                  <c:v>5.45</c:v>
                </c:pt>
                <c:pt idx="1">
                  <c:v>8.28</c:v>
                </c:pt>
                <c:pt idx="2">
                  <c:v>10.02</c:v>
                </c:pt>
                <c:pt idx="3">
                  <c:v>9.22</c:v>
                </c:pt>
                <c:pt idx="4">
                  <c:v>7.56</c:v>
                </c:pt>
                <c:pt idx="5">
                  <c:v>6.4</c:v>
                </c:pt>
                <c:pt idx="6">
                  <c:v>5.73</c:v>
                </c:pt>
                <c:pt idx="7">
                  <c:v>3.92</c:v>
                </c:pt>
                <c:pt idx="8">
                  <c:v>3.16</c:v>
                </c:pt>
                <c:pt idx="9">
                  <c:v>1.65</c:v>
                </c:pt>
                <c:pt idx="10">
                  <c:v>0.62</c:v>
                </c:pt>
                <c:pt idx="11">
                  <c:v>2.57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Data!$M$3</c:f>
              <c:strCache>
                <c:ptCount val="1"/>
                <c:pt idx="0">
                  <c:v>5-6S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Data!$M$4:$M$15</c:f>
              <c:numCache>
                <c:ptCount val="12"/>
                <c:pt idx="0">
                  <c:v>13.86</c:v>
                </c:pt>
                <c:pt idx="1">
                  <c:v>20.08</c:v>
                </c:pt>
                <c:pt idx="2">
                  <c:v>22.24</c:v>
                </c:pt>
                <c:pt idx="3">
                  <c:v>19.61</c:v>
                </c:pt>
                <c:pt idx="4">
                  <c:v>16.75</c:v>
                </c:pt>
                <c:pt idx="5">
                  <c:v>14.5</c:v>
                </c:pt>
                <c:pt idx="6">
                  <c:v>13.44</c:v>
                </c:pt>
                <c:pt idx="7">
                  <c:v>11.92</c:v>
                </c:pt>
                <c:pt idx="8">
                  <c:v>9.21</c:v>
                </c:pt>
                <c:pt idx="9">
                  <c:v>8.52</c:v>
                </c:pt>
                <c:pt idx="10">
                  <c:v>10.7</c:v>
                </c:pt>
                <c:pt idx="11">
                  <c:v>10.87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Data!$N$3</c:f>
              <c:strCache>
                <c:ptCount val="1"/>
                <c:pt idx="0">
                  <c:v>4-5S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Data!$N$4:$N$15</c:f>
              <c:numCache>
                <c:ptCount val="12"/>
                <c:pt idx="0">
                  <c:v>24.06</c:v>
                </c:pt>
                <c:pt idx="1">
                  <c:v>28.95</c:v>
                </c:pt>
                <c:pt idx="2">
                  <c:v>29.33</c:v>
                </c:pt>
                <c:pt idx="3">
                  <c:v>28.65</c:v>
                </c:pt>
                <c:pt idx="4">
                  <c:v>26.19</c:v>
                </c:pt>
                <c:pt idx="5">
                  <c:v>21.63</c:v>
                </c:pt>
                <c:pt idx="6">
                  <c:v>17.21</c:v>
                </c:pt>
                <c:pt idx="7">
                  <c:v>15.95</c:v>
                </c:pt>
                <c:pt idx="8">
                  <c:v>17.57</c:v>
                </c:pt>
                <c:pt idx="9">
                  <c:v>18.8</c:v>
                </c:pt>
                <c:pt idx="10">
                  <c:v>23.72</c:v>
                </c:pt>
                <c:pt idx="11">
                  <c:v>23.92</c:v>
                </c:pt>
              </c:numCache>
            </c:numRef>
          </c:val>
          <c:smooth val="0"/>
        </c:ser>
        <c:marker val="1"/>
        <c:axId val="50140561"/>
        <c:axId val="48611866"/>
      </c:lineChart>
      <c:catAx>
        <c:axId val="50140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 vert="horz" rot="-5400000"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48611866"/>
        <c:crosses val="autoZero"/>
        <c:auto val="1"/>
        <c:lblOffset val="100"/>
        <c:noMultiLvlLbl val="0"/>
      </c:catAx>
      <c:valAx>
        <c:axId val="48611866"/>
        <c:scaling>
          <c:orientation val="minMax"/>
          <c:max val="3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$ / cwt.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140561"/>
        <c:crossesAt val="1"/>
        <c:crossBetween val="between"/>
        <c:dispUnits/>
        <c:majorUnit val="2.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1" i="1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3" width="6.7109375" style="0" customWidth="1"/>
  </cols>
  <sheetData>
    <row r="1" ht="12.75">
      <c r="A1" s="2" t="s">
        <v>29</v>
      </c>
    </row>
    <row r="2" spans="2:14" ht="12.75">
      <c r="B2" s="1" t="s">
        <v>27</v>
      </c>
      <c r="C2" s="1" t="s">
        <v>28</v>
      </c>
      <c r="G2" s="6" t="s">
        <v>27</v>
      </c>
      <c r="H2" s="6"/>
      <c r="I2" s="6"/>
      <c r="J2" s="6"/>
      <c r="K2" s="6" t="s">
        <v>28</v>
      </c>
      <c r="L2" s="6"/>
      <c r="M2" s="6"/>
      <c r="N2" s="6"/>
    </row>
    <row r="3" spans="2:14" s="1" customFormat="1" ht="12.75">
      <c r="B3" s="1" t="s">
        <v>30</v>
      </c>
      <c r="C3" s="1" t="s">
        <v>30</v>
      </c>
      <c r="D3" s="5"/>
      <c r="E3" s="5"/>
      <c r="G3" s="5" t="s">
        <v>12</v>
      </c>
      <c r="H3" s="5" t="s">
        <v>13</v>
      </c>
      <c r="I3" s="5" t="s">
        <v>14</v>
      </c>
      <c r="J3" s="5" t="s">
        <v>15</v>
      </c>
      <c r="K3" s="5" t="s">
        <v>12</v>
      </c>
      <c r="L3" s="5" t="s">
        <v>13</v>
      </c>
      <c r="M3" s="5" t="s">
        <v>14</v>
      </c>
      <c r="N3" s="5" t="s">
        <v>15</v>
      </c>
    </row>
    <row r="4" spans="1:14" ht="12.75">
      <c r="A4" t="s">
        <v>7</v>
      </c>
      <c r="B4" s="3">
        <v>-2.25</v>
      </c>
      <c r="C4" s="3">
        <v>-1.36</v>
      </c>
      <c r="D4" s="3"/>
      <c r="E4" s="3"/>
      <c r="G4" s="3">
        <v>-0.44</v>
      </c>
      <c r="H4" s="3">
        <v>4.83</v>
      </c>
      <c r="I4" s="3">
        <v>17.81</v>
      </c>
      <c r="J4" s="3">
        <v>28.9</v>
      </c>
      <c r="K4" s="3">
        <v>0.52</v>
      </c>
      <c r="L4" s="3">
        <v>5.45</v>
      </c>
      <c r="M4" s="3">
        <v>13.86</v>
      </c>
      <c r="N4" s="3">
        <v>24.06</v>
      </c>
    </row>
    <row r="5" spans="1:14" ht="12.75">
      <c r="A5" t="s">
        <v>8</v>
      </c>
      <c r="B5" s="3">
        <v>-2.19</v>
      </c>
      <c r="C5" s="3">
        <v>-1.2</v>
      </c>
      <c r="D5" s="3"/>
      <c r="E5" s="3"/>
      <c r="G5" s="3">
        <v>-0.72</v>
      </c>
      <c r="H5" s="3">
        <v>8.52</v>
      </c>
      <c r="I5" s="3">
        <v>20.99</v>
      </c>
      <c r="J5" s="3">
        <v>30.2</v>
      </c>
      <c r="K5" s="3">
        <v>0.29</v>
      </c>
      <c r="L5" s="3">
        <v>8.28</v>
      </c>
      <c r="M5" s="3">
        <v>20.08</v>
      </c>
      <c r="N5" s="3">
        <v>28.95</v>
      </c>
    </row>
    <row r="6" spans="1:14" ht="12.75">
      <c r="A6" t="s">
        <v>9</v>
      </c>
      <c r="B6" s="3">
        <v>-0.56</v>
      </c>
      <c r="C6" s="3">
        <v>-0.33</v>
      </c>
      <c r="D6" s="3"/>
      <c r="E6" s="3"/>
      <c r="G6" s="3">
        <v>0.35</v>
      </c>
      <c r="H6" s="3">
        <v>11.14</v>
      </c>
      <c r="I6" s="3">
        <v>24.16</v>
      </c>
      <c r="J6" s="3">
        <v>32.33</v>
      </c>
      <c r="K6" s="3">
        <v>0.33</v>
      </c>
      <c r="L6" s="3">
        <v>10.02</v>
      </c>
      <c r="M6" s="3">
        <v>22.24</v>
      </c>
      <c r="N6" s="3">
        <v>29.33</v>
      </c>
    </row>
    <row r="7" spans="1:14" ht="12.75">
      <c r="A7" t="s">
        <v>10</v>
      </c>
      <c r="B7" s="3">
        <v>0.22</v>
      </c>
      <c r="C7" s="3">
        <v>0.12</v>
      </c>
      <c r="D7" s="3"/>
      <c r="E7" s="3"/>
      <c r="G7" s="3">
        <v>-0.55</v>
      </c>
      <c r="H7" s="3">
        <v>10.31</v>
      </c>
      <c r="I7" s="3">
        <v>21.98</v>
      </c>
      <c r="J7" s="3">
        <v>29.89</v>
      </c>
      <c r="K7" s="3">
        <v>0.85</v>
      </c>
      <c r="L7" s="3">
        <v>9.22</v>
      </c>
      <c r="M7" s="3">
        <v>19.61</v>
      </c>
      <c r="N7" s="3">
        <v>28.65</v>
      </c>
    </row>
    <row r="8" spans="1:14" ht="12.75">
      <c r="A8" t="s">
        <v>11</v>
      </c>
      <c r="B8" s="3">
        <v>2.16</v>
      </c>
      <c r="C8" s="3">
        <v>2.56</v>
      </c>
      <c r="D8" s="3"/>
      <c r="E8" s="3"/>
      <c r="G8" s="3">
        <v>0.45</v>
      </c>
      <c r="H8" s="3">
        <v>10.39</v>
      </c>
      <c r="I8" s="3">
        <v>19.25</v>
      </c>
      <c r="J8" s="3">
        <v>25.34</v>
      </c>
      <c r="K8" s="3">
        <v>2.09</v>
      </c>
      <c r="L8" s="3">
        <v>7.56</v>
      </c>
      <c r="M8" s="3">
        <v>16.75</v>
      </c>
      <c r="N8" s="3">
        <v>26.19</v>
      </c>
    </row>
    <row r="9" spans="1:14" ht="12.75">
      <c r="A9" t="s">
        <v>0</v>
      </c>
      <c r="B9" s="3">
        <v>0.29</v>
      </c>
      <c r="C9" s="3">
        <v>0.77</v>
      </c>
      <c r="D9" s="3"/>
      <c r="E9" s="3"/>
      <c r="G9" s="3"/>
      <c r="H9" s="3"/>
      <c r="I9" s="3"/>
      <c r="J9" s="3"/>
      <c r="K9" s="3">
        <v>0.28</v>
      </c>
      <c r="L9" s="3">
        <v>6.4</v>
      </c>
      <c r="M9" s="3">
        <v>14.5</v>
      </c>
      <c r="N9" s="3">
        <v>21.63</v>
      </c>
    </row>
    <row r="10" spans="1:14" ht="12.75">
      <c r="A10" t="s">
        <v>1</v>
      </c>
      <c r="B10" s="3">
        <v>-1.19</v>
      </c>
      <c r="C10" s="3">
        <v>-1.38</v>
      </c>
      <c r="D10" s="3"/>
      <c r="E10" s="3"/>
      <c r="G10" s="3"/>
      <c r="H10" s="3"/>
      <c r="I10" s="3"/>
      <c r="J10" s="3"/>
      <c r="K10" s="3">
        <v>1.7</v>
      </c>
      <c r="L10" s="3">
        <v>5.73</v>
      </c>
      <c r="M10" s="3">
        <v>13.44</v>
      </c>
      <c r="N10" s="3">
        <v>17.21</v>
      </c>
    </row>
    <row r="11" spans="1:14" ht="12.75">
      <c r="A11" t="s">
        <v>2</v>
      </c>
      <c r="B11" s="3">
        <v>-1.13</v>
      </c>
      <c r="C11" s="3">
        <v>-1.13</v>
      </c>
      <c r="D11" s="3"/>
      <c r="E11" s="3"/>
      <c r="G11" s="3"/>
      <c r="H11" s="3"/>
      <c r="I11" s="3"/>
      <c r="J11" s="3"/>
      <c r="K11" s="3">
        <v>1.11</v>
      </c>
      <c r="L11" s="3">
        <v>3.92</v>
      </c>
      <c r="M11" s="3">
        <v>11.92</v>
      </c>
      <c r="N11" s="3">
        <v>15.95</v>
      </c>
    </row>
    <row r="12" spans="1:14" ht="12.75">
      <c r="A12" t="s">
        <v>3</v>
      </c>
      <c r="B12" s="3">
        <v>-1.81</v>
      </c>
      <c r="C12" s="3">
        <v>-1.45</v>
      </c>
      <c r="D12" s="3"/>
      <c r="E12" s="3"/>
      <c r="G12" s="3">
        <v>-0.27</v>
      </c>
      <c r="H12" s="3">
        <v>2.44</v>
      </c>
      <c r="I12" s="3">
        <v>6.78</v>
      </c>
      <c r="J12" s="3">
        <v>14.76</v>
      </c>
      <c r="K12" s="3">
        <v>1.17</v>
      </c>
      <c r="L12" s="3">
        <v>3.16</v>
      </c>
      <c r="M12" s="3">
        <v>9.21</v>
      </c>
      <c r="N12" s="3">
        <v>17.57</v>
      </c>
    </row>
    <row r="13" spans="1:14" ht="12.75">
      <c r="A13" t="s">
        <v>4</v>
      </c>
      <c r="B13" s="3">
        <v>-0.5</v>
      </c>
      <c r="C13" s="3">
        <v>-0.26</v>
      </c>
      <c r="D13" s="3"/>
      <c r="E13" s="3"/>
      <c r="G13" s="3">
        <v>-0.94</v>
      </c>
      <c r="H13" s="3">
        <v>0.48</v>
      </c>
      <c r="I13" s="3">
        <v>6.23</v>
      </c>
      <c r="J13" s="3">
        <v>17.23</v>
      </c>
      <c r="K13" s="3">
        <v>1.23</v>
      </c>
      <c r="L13" s="3">
        <v>1.65</v>
      </c>
      <c r="M13" s="3">
        <v>8.52</v>
      </c>
      <c r="N13" s="3">
        <v>18.8</v>
      </c>
    </row>
    <row r="14" spans="1:14" ht="12.75">
      <c r="A14" t="s">
        <v>5</v>
      </c>
      <c r="B14" s="3">
        <v>0.48</v>
      </c>
      <c r="C14" s="3">
        <v>0.07</v>
      </c>
      <c r="D14" s="3"/>
      <c r="E14" s="3"/>
      <c r="G14" s="3">
        <v>-2.04</v>
      </c>
      <c r="H14" s="3">
        <v>-0.37</v>
      </c>
      <c r="I14" s="3">
        <v>7.72</v>
      </c>
      <c r="J14" s="3">
        <v>20.36</v>
      </c>
      <c r="K14" s="3">
        <v>0.35</v>
      </c>
      <c r="L14" s="3">
        <v>0.62</v>
      </c>
      <c r="M14" s="3">
        <v>10.7</v>
      </c>
      <c r="N14" s="3">
        <v>23.72</v>
      </c>
    </row>
    <row r="15" spans="1:14" ht="12.75">
      <c r="A15" t="s">
        <v>6</v>
      </c>
      <c r="B15" s="3">
        <v>-0.62</v>
      </c>
      <c r="C15" s="3">
        <v>-0.39</v>
      </c>
      <c r="D15" s="3"/>
      <c r="E15" s="3"/>
      <c r="G15" s="3">
        <v>-0.34</v>
      </c>
      <c r="H15" s="3">
        <v>1.91</v>
      </c>
      <c r="I15" s="3">
        <v>9.82</v>
      </c>
      <c r="J15" s="3">
        <v>23.14</v>
      </c>
      <c r="K15" s="3">
        <v>1.63</v>
      </c>
      <c r="L15" s="3">
        <v>2.57</v>
      </c>
      <c r="M15" s="3">
        <v>10.87</v>
      </c>
      <c r="N15" s="3">
        <v>23.92</v>
      </c>
    </row>
    <row r="17" spans="2:10" ht="12.75">
      <c r="B17" s="4"/>
      <c r="C17" s="4"/>
      <c r="D17" s="4"/>
      <c r="E17" s="4"/>
      <c r="G17" s="4"/>
      <c r="H17" s="4"/>
      <c r="I17" s="4"/>
      <c r="J17" s="4"/>
    </row>
    <row r="18" spans="7:10" ht="12.75">
      <c r="G18" s="4"/>
      <c r="H18" s="4"/>
      <c r="I18" s="4"/>
      <c r="J18" s="4"/>
    </row>
  </sheetData>
  <mergeCells count="2">
    <mergeCell ref="G2:J2"/>
    <mergeCell ref="K2:N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0"/>
  <sheetViews>
    <sheetView workbookViewId="0" topLeftCell="A1">
      <selection activeCell="A1" sqref="A1"/>
    </sheetView>
  </sheetViews>
  <sheetFormatPr defaultColWidth="9.140625" defaultRowHeight="12.75"/>
  <sheetData>
    <row r="2" spans="2:5" ht="12.75">
      <c r="B2" t="s">
        <v>16</v>
      </c>
      <c r="C2">
        <v>110</v>
      </c>
      <c r="D2" t="s">
        <v>18</v>
      </c>
      <c r="E2">
        <f>C2*(C3/100)</f>
        <v>1320</v>
      </c>
    </row>
    <row r="3" spans="2:3" ht="12.75">
      <c r="B3" t="s">
        <v>17</v>
      </c>
      <c r="C3">
        <v>1200</v>
      </c>
    </row>
    <row r="5" spans="2:10" ht="12.75">
      <c r="B5" t="s">
        <v>19</v>
      </c>
      <c r="C5" t="s">
        <v>20</v>
      </c>
      <c r="D5" t="s">
        <v>21</v>
      </c>
      <c r="E5" t="s">
        <v>22</v>
      </c>
      <c r="F5" t="s">
        <v>26</v>
      </c>
      <c r="G5" t="s">
        <v>23</v>
      </c>
      <c r="H5" t="s">
        <v>24</v>
      </c>
      <c r="I5" t="s">
        <v>16</v>
      </c>
      <c r="J5" t="s">
        <v>25</v>
      </c>
    </row>
    <row r="6" spans="2:10" ht="12.75">
      <c r="B6">
        <f>$C$3</f>
        <v>1200</v>
      </c>
      <c r="C6">
        <v>850</v>
      </c>
      <c r="D6">
        <f>B6-C6</f>
        <v>350</v>
      </c>
      <c r="E6">
        <v>70</v>
      </c>
      <c r="G6">
        <f>D6*(E6/100)</f>
        <v>244.99999999999997</v>
      </c>
      <c r="H6">
        <f>$E$2-G6</f>
        <v>1075</v>
      </c>
      <c r="I6" s="3">
        <f>H6/(C6/100)</f>
        <v>126.47058823529412</v>
      </c>
      <c r="J6" s="3">
        <f>I6-$I$7</f>
        <v>-10.529411764705884</v>
      </c>
    </row>
    <row r="7" spans="2:10" ht="12.75">
      <c r="B7">
        <f>$C$3</f>
        <v>1200</v>
      </c>
      <c r="C7">
        <v>750</v>
      </c>
      <c r="D7">
        <f>B7-C7</f>
        <v>450</v>
      </c>
      <c r="E7">
        <v>65</v>
      </c>
      <c r="F7">
        <f>E6-E7</f>
        <v>5</v>
      </c>
      <c r="G7">
        <f>D7*(E7/100)</f>
        <v>292.5</v>
      </c>
      <c r="H7">
        <f>$E$2-G7</f>
        <v>1027.5</v>
      </c>
      <c r="I7" s="3">
        <f>H7/(C7/100)</f>
        <v>137</v>
      </c>
      <c r="J7" s="3">
        <f>I7-$I$7</f>
        <v>0</v>
      </c>
    </row>
    <row r="8" spans="2:10" ht="12.75">
      <c r="B8">
        <f>$C$3</f>
        <v>1200</v>
      </c>
      <c r="C8">
        <v>650</v>
      </c>
      <c r="D8">
        <f>B8-C8</f>
        <v>550</v>
      </c>
      <c r="E8">
        <v>61</v>
      </c>
      <c r="F8">
        <f>E7-E8</f>
        <v>4</v>
      </c>
      <c r="G8">
        <f>D8*(E8/100)</f>
        <v>335.5</v>
      </c>
      <c r="H8">
        <f>$E$2-G8</f>
        <v>984.5</v>
      </c>
      <c r="I8" s="3">
        <f>H8/(C8/100)</f>
        <v>151.46153846153845</v>
      </c>
      <c r="J8" s="3">
        <f>I8-$I$7</f>
        <v>14.461538461538453</v>
      </c>
    </row>
    <row r="9" spans="2:10" ht="12.75">
      <c r="B9">
        <f>$C$3</f>
        <v>1200</v>
      </c>
      <c r="C9">
        <v>550</v>
      </c>
      <c r="D9">
        <f>B9-C9</f>
        <v>650</v>
      </c>
      <c r="E9">
        <v>58</v>
      </c>
      <c r="F9">
        <f>E8-E9</f>
        <v>3</v>
      </c>
      <c r="G9">
        <f>D9*(E9/100)</f>
        <v>377</v>
      </c>
      <c r="H9">
        <f>$E$2-G9</f>
        <v>943</v>
      </c>
      <c r="I9" s="3">
        <f>H9/(C9/100)</f>
        <v>171.45454545454547</v>
      </c>
      <c r="J9" s="3">
        <f>I9-$I$7</f>
        <v>34.45454545454547</v>
      </c>
    </row>
    <row r="10" spans="2:10" ht="12.75">
      <c r="B10">
        <f>$C$3</f>
        <v>1200</v>
      </c>
      <c r="C10">
        <v>450</v>
      </c>
      <c r="D10">
        <f>B10-C10</f>
        <v>750</v>
      </c>
      <c r="E10">
        <v>56</v>
      </c>
      <c r="F10">
        <f>E9-E10</f>
        <v>2</v>
      </c>
      <c r="G10">
        <f>D10*(E10/100)</f>
        <v>420.00000000000006</v>
      </c>
      <c r="H10">
        <f>$E$2-G10</f>
        <v>900</v>
      </c>
      <c r="I10" s="3">
        <f>H10/(C10/100)</f>
        <v>200</v>
      </c>
      <c r="J10" s="3">
        <f>I10-$I$7</f>
        <v>63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DARE Colorado State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R. Koontz</dc:creator>
  <cp:keywords/>
  <dc:description/>
  <cp:lastModifiedBy>Stephen R. Koontz</cp:lastModifiedBy>
  <cp:lastPrinted>2005-10-07T19:11:53Z</cp:lastPrinted>
  <dcterms:created xsi:type="dcterms:W3CDTF">2001-09-17T21:31:20Z</dcterms:created>
  <dcterms:modified xsi:type="dcterms:W3CDTF">2011-03-23T17:12:37Z</dcterms:modified>
  <cp:category/>
  <cp:version/>
  <cp:contentType/>
  <cp:contentStatus/>
</cp:coreProperties>
</file>